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 activeTab="2"/>
  </bookViews>
  <sheets>
    <sheet name="OCTUBRE" sheetId="8" r:id="rId1"/>
    <sheet name="NOVIEMBRE" sheetId="9" r:id="rId2"/>
    <sheet name="DICIEMBRE" sheetId="10" r:id="rId3"/>
  </sheets>
  <definedNames>
    <definedName name="_xlnm.Print_Area" localSheetId="2">DICIEMBRE!$A$1:$F$89</definedName>
    <definedName name="_xlnm.Print_Area" localSheetId="1">NOVIEMBRE!$A$1:$F$89</definedName>
    <definedName name="_xlnm.Print_Area" localSheetId="0">OCTUBRE!$A$1:$F$89</definedName>
    <definedName name="Publi_3M2" localSheetId="2">DICIEMBRE!$A$6:$F$67</definedName>
    <definedName name="Publi_3M2" localSheetId="1">NOVIEMBRE!$A$6:$F$67</definedName>
    <definedName name="Publi_3M2" localSheetId="0">OCTUBRE!$A$6:$F$67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0" l="1"/>
  <c r="B64" i="10"/>
  <c r="F61" i="10"/>
  <c r="F60" i="10"/>
  <c r="F57" i="10"/>
  <c r="F54" i="10"/>
  <c r="F53" i="10"/>
  <c r="F52" i="10"/>
  <c r="F49" i="10"/>
  <c r="F40" i="10"/>
  <c r="F38" i="10"/>
  <c r="F33" i="10"/>
  <c r="F32" i="10"/>
  <c r="F29" i="10"/>
  <c r="F25" i="10"/>
  <c r="F24" i="10"/>
  <c r="F23" i="10"/>
  <c r="F22" i="10"/>
  <c r="F21" i="10"/>
  <c r="F20" i="10"/>
  <c r="F16" i="10"/>
  <c r="F15" i="10"/>
  <c r="F14" i="10"/>
  <c r="F13" i="10"/>
  <c r="F12" i="10"/>
  <c r="F49" i="8" l="1"/>
  <c r="C64" i="9"/>
  <c r="B64" i="9"/>
  <c r="F61" i="9"/>
  <c r="F60" i="9"/>
  <c r="F57" i="9"/>
  <c r="F54" i="9"/>
  <c r="F53" i="9"/>
  <c r="F52" i="9"/>
  <c r="F49" i="9"/>
  <c r="F40" i="9"/>
  <c r="F38" i="9"/>
  <c r="F33" i="9"/>
  <c r="F32" i="9"/>
  <c r="F29" i="9"/>
  <c r="F26" i="9"/>
  <c r="F25" i="9"/>
  <c r="F24" i="9"/>
  <c r="F23" i="9"/>
  <c r="F22" i="9"/>
  <c r="F21" i="9"/>
  <c r="F20" i="9"/>
  <c r="F16" i="9"/>
  <c r="F15" i="9"/>
  <c r="F14" i="9"/>
  <c r="F13" i="9"/>
  <c r="F12" i="9"/>
  <c r="C64" i="8" l="1"/>
  <c r="B64" i="8"/>
  <c r="F61" i="8"/>
  <c r="F60" i="8"/>
  <c r="F57" i="8"/>
  <c r="F54" i="8"/>
  <c r="F53" i="8"/>
  <c r="F52" i="8"/>
  <c r="F40" i="8"/>
  <c r="F38" i="8"/>
  <c r="F33" i="8"/>
  <c r="F32" i="8"/>
  <c r="F29" i="8"/>
  <c r="F26" i="8"/>
  <c r="F25" i="8"/>
  <c r="F24" i="8"/>
  <c r="F23" i="8"/>
  <c r="F22" i="8"/>
  <c r="F21" i="8"/>
  <c r="F20" i="8"/>
  <c r="F16" i="8"/>
  <c r="F15" i="8"/>
  <c r="F14" i="8"/>
  <c r="F13" i="8"/>
  <c r="F12" i="8"/>
</calcChain>
</file>

<file path=xl/connections.xml><?xml version="1.0" encoding="utf-8"?>
<connections xmlns="http://schemas.openxmlformats.org/spreadsheetml/2006/main">
  <connection id="1" name="Publi-3M2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2" name="Publi-3M2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3" name="Publi-3M2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</connections>
</file>

<file path=xl/sharedStrings.xml><?xml version="1.0" encoding="utf-8"?>
<sst xmlns="http://schemas.openxmlformats.org/spreadsheetml/2006/main" count="218" uniqueCount="51">
  <si>
    <t>Hacienda Pública/</t>
  </si>
  <si>
    <t>Exceso o</t>
  </si>
  <si>
    <t>Concepto</t>
  </si>
  <si>
    <t>Patrimonio</t>
  </si>
  <si>
    <t>Patrimonio Generado</t>
  </si>
  <si>
    <t>Insuficiencia en la</t>
  </si>
  <si>
    <t>TOTAL</t>
  </si>
  <si>
    <t>Contribuído</t>
  </si>
  <si>
    <t>de Ejercicios Ant.</t>
  </si>
  <si>
    <t>del Ejercicio</t>
  </si>
  <si>
    <t>Actualización de la</t>
  </si>
  <si>
    <t>Hacienda Pública /</t>
  </si>
  <si>
    <t>Patrimonio /</t>
  </si>
  <si>
    <t>___________________</t>
  </si>
  <si>
    <t>Hacienda Pública / Patrimonio</t>
  </si>
  <si>
    <t>Contribuido Neto 2017</t>
  </si>
  <si>
    <t>Aportaciones</t>
  </si>
  <si>
    <t>Donaciones de Capital</t>
  </si>
  <si>
    <t>Actualización de la Hacienda</t>
  </si>
  <si>
    <t>Pública/Patrimonio</t>
  </si>
  <si>
    <t>Hacienda Pública / Patrimonio Generado</t>
  </si>
  <si>
    <t>Neto 2017</t>
  </si>
  <si>
    <t>Resultados del Ejercicio</t>
  </si>
  <si>
    <t>(Ahorro/Desahorro)</t>
  </si>
  <si>
    <t>Resultados de Ejercicios Anteriores</t>
  </si>
  <si>
    <t>Revalúos</t>
  </si>
  <si>
    <t>Reservas</t>
  </si>
  <si>
    <t>Rectificaciones de Resultados de</t>
  </si>
  <si>
    <t>Ejercicios Anteriores</t>
  </si>
  <si>
    <t>Exceso o Insuficiencia en la</t>
  </si>
  <si>
    <t>Pública/Patrimonio Neto 2017</t>
  </si>
  <si>
    <t>Resultado por Posición Monetaria</t>
  </si>
  <si>
    <t>Resultado por Tenencia de Activos no</t>
  </si>
  <si>
    <t>Monetarios</t>
  </si>
  <si>
    <t>Hacienda Pública / Patrimonio Neto</t>
  </si>
  <si>
    <t>Final 2017</t>
  </si>
  <si>
    <t>Cambios en la Hacienda Pública /</t>
  </si>
  <si>
    <t>Patrimonio Contribuido Neto 2018</t>
  </si>
  <si>
    <t>Variaciones de la Hacienda Pública /</t>
  </si>
  <si>
    <t>Patrimonio Generado Neto 2018</t>
  </si>
  <si>
    <t>Cambios en el Exceso o Insuficiencia en</t>
  </si>
  <si>
    <t>la Actualización de la Hacienda</t>
  </si>
  <si>
    <t>Pública/Patrimonio Neto 2018</t>
  </si>
  <si>
    <t>Final 2018</t>
  </si>
  <si>
    <t>_x0007__x0007_</t>
  </si>
  <si>
    <t>MUNICIPIO DE MINERAL DE LA REFORMA, HGO.</t>
  </si>
  <si>
    <t xml:space="preserve">ESTADO DE VARIACION EN LA HACIENDA PUBLICA </t>
  </si>
  <si>
    <t>NOVIEMBRE 2018</t>
  </si>
  <si>
    <t xml:space="preserve"> </t>
  </si>
  <si>
    <t>OCTUBRE 2018</t>
  </si>
  <si>
    <t>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</si>
</sst>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492578</xdr:colOff>
      <xdr:row>0</xdr:row>
      <xdr:rowOff>0</xdr:rowOff>
    </xdr:from>
    <xdr:to>
      <xdr:col>0</xdr:col>
      <xdr:colOff>1810440</xdr:colOff>
      <xdr:row>5</xdr:row>
      <xdr:rowOff>163286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78" y="0"/>
          <a:ext cx="1317862" cy="1306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1102179</xdr:colOff>
      <xdr:row>0</xdr:row>
      <xdr:rowOff>34925</xdr:rowOff>
    </xdr:from>
    <xdr:to>
      <xdr:col>5</xdr:col>
      <xdr:colOff>1147330</xdr:colOff>
      <xdr:row>5</xdr:row>
      <xdr:rowOff>66447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8529" y="34925"/>
          <a:ext cx="1645351" cy="117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785091</xdr:colOff>
      <xdr:row>65</xdr:row>
      <xdr:rowOff>140356</xdr:rowOff>
    </xdr:from>
    <xdr:to>
      <xdr:col>5</xdr:col>
      <xdr:colOff>1460500</xdr:colOff>
      <xdr:row>88</xdr:row>
      <xdr:rowOff>10769</xdr:rowOff>
    </xdr:to>
    <xdr:sp macro="" textlink="">
      <xdr:nvSpPr>
        <xdr:cNvPr id="4" name="4 CuadroTexto"/>
        <xdr:cNvSpPr txBox="1"/>
      </xdr:nvSpPr>
      <xdr:spPr>
        <a:xfrm>
          <a:off x="785091" y="12713356"/>
          <a:ext cx="11171959" cy="425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L.C.P. MARIANA JIMENEZ FERNANDEZ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492578</xdr:colOff>
      <xdr:row>0</xdr:row>
      <xdr:rowOff>0</xdr:rowOff>
    </xdr:from>
    <xdr:to>
      <xdr:col>0</xdr:col>
      <xdr:colOff>1810440</xdr:colOff>
      <xdr:row>5</xdr:row>
      <xdr:rowOff>163286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78" y="0"/>
          <a:ext cx="1317862" cy="1306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1102179</xdr:colOff>
      <xdr:row>0</xdr:row>
      <xdr:rowOff>34925</xdr:rowOff>
    </xdr:from>
    <xdr:to>
      <xdr:col>5</xdr:col>
      <xdr:colOff>1147330</xdr:colOff>
      <xdr:row>5</xdr:row>
      <xdr:rowOff>66447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8529" y="34925"/>
          <a:ext cx="1645351" cy="117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785091</xdr:colOff>
      <xdr:row>65</xdr:row>
      <xdr:rowOff>140356</xdr:rowOff>
    </xdr:from>
    <xdr:to>
      <xdr:col>5</xdr:col>
      <xdr:colOff>1460500</xdr:colOff>
      <xdr:row>88</xdr:row>
      <xdr:rowOff>10769</xdr:rowOff>
    </xdr:to>
    <xdr:sp macro="" textlink="">
      <xdr:nvSpPr>
        <xdr:cNvPr id="4" name="4 CuadroTexto"/>
        <xdr:cNvSpPr txBox="1"/>
      </xdr:nvSpPr>
      <xdr:spPr>
        <a:xfrm>
          <a:off x="785091" y="12713356"/>
          <a:ext cx="11171959" cy="425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L.C.P. MARIANA JIMENEZ FERNANDEZ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492578</xdr:colOff>
      <xdr:row>0</xdr:row>
      <xdr:rowOff>0</xdr:rowOff>
    </xdr:from>
    <xdr:to>
      <xdr:col>0</xdr:col>
      <xdr:colOff>1810440</xdr:colOff>
      <xdr:row>5</xdr:row>
      <xdr:rowOff>163286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78" y="0"/>
          <a:ext cx="1317862" cy="1306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1102179</xdr:colOff>
      <xdr:row>0</xdr:row>
      <xdr:rowOff>34925</xdr:rowOff>
    </xdr:from>
    <xdr:to>
      <xdr:col>5</xdr:col>
      <xdr:colOff>1147330</xdr:colOff>
      <xdr:row>5</xdr:row>
      <xdr:rowOff>66447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8529" y="34925"/>
          <a:ext cx="1645351" cy="117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785091</xdr:colOff>
      <xdr:row>65</xdr:row>
      <xdr:rowOff>140356</xdr:rowOff>
    </xdr:from>
    <xdr:to>
      <xdr:col>5</xdr:col>
      <xdr:colOff>1460500</xdr:colOff>
      <xdr:row>88</xdr:row>
      <xdr:rowOff>10769</xdr:rowOff>
    </xdr:to>
    <xdr:sp macro="" textlink="">
      <xdr:nvSpPr>
        <xdr:cNvPr id="4" name="4 CuadroTexto"/>
        <xdr:cNvSpPr txBox="1"/>
      </xdr:nvSpPr>
      <xdr:spPr>
        <a:xfrm>
          <a:off x="785091" y="12713356"/>
          <a:ext cx="11171959" cy="425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L.C.P. MARIANA JIMENEZ FERNANDEZ                        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3M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li-3M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li-3M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zoomScale="70" zoomScaleNormal="55" zoomScaleSheetLayoutView="70" workbookViewId="0">
      <selection activeCell="F65" sqref="F65"/>
    </sheetView>
  </sheetViews>
  <sheetFormatPr baseColWidth="10" defaultRowHeight="15" x14ac:dyDescent="0.25"/>
  <cols>
    <col min="1" max="1" width="54.140625" customWidth="1"/>
    <col min="2" max="2" width="22.42578125" style="3" customWidth="1"/>
    <col min="3" max="4" width="28.42578125" style="3" bestFit="1" customWidth="1"/>
    <col min="5" max="5" width="24" style="3" customWidth="1"/>
    <col min="6" max="6" width="24.85546875" style="3" customWidth="1"/>
  </cols>
  <sheetData>
    <row r="1" spans="1:6" ht="18.75" x14ac:dyDescent="0.3">
      <c r="A1" s="9" t="s">
        <v>45</v>
      </c>
      <c r="B1" s="9"/>
      <c r="C1" s="9"/>
      <c r="D1" s="9"/>
      <c r="E1" s="9"/>
      <c r="F1" s="9"/>
    </row>
    <row r="2" spans="1:6" ht="18.75" x14ac:dyDescent="0.3">
      <c r="A2" s="6"/>
      <c r="B2" s="2"/>
      <c r="C2" s="2"/>
      <c r="D2" s="2"/>
      <c r="E2" s="2"/>
      <c r="F2" s="2"/>
    </row>
    <row r="3" spans="1:6" ht="18.75" x14ac:dyDescent="0.3">
      <c r="A3" s="9" t="s">
        <v>46</v>
      </c>
      <c r="B3" s="9"/>
      <c r="C3" s="9"/>
      <c r="D3" s="9"/>
      <c r="E3" s="9"/>
      <c r="F3" s="9"/>
    </row>
    <row r="4" spans="1:6" ht="18.75" x14ac:dyDescent="0.3">
      <c r="A4" s="10" t="s">
        <v>49</v>
      </c>
      <c r="B4" s="10"/>
      <c r="C4" s="10"/>
      <c r="D4" s="10"/>
      <c r="E4" s="10"/>
      <c r="F4" s="10"/>
    </row>
    <row r="6" spans="1:6" s="4" customFormat="1" x14ac:dyDescent="0.25">
      <c r="B6" s="5" t="s">
        <v>0</v>
      </c>
      <c r="C6" s="5" t="s">
        <v>0</v>
      </c>
      <c r="D6" s="5" t="s">
        <v>0</v>
      </c>
      <c r="E6" s="5" t="s">
        <v>1</v>
      </c>
      <c r="F6" s="5"/>
    </row>
    <row r="7" spans="1:6" s="4" customFormat="1" x14ac:dyDescent="0.25">
      <c r="A7" s="4" t="s">
        <v>2</v>
      </c>
      <c r="B7" s="5" t="s">
        <v>3</v>
      </c>
      <c r="C7" s="5" t="s">
        <v>4</v>
      </c>
      <c r="D7" s="5" t="s">
        <v>4</v>
      </c>
      <c r="E7" s="5" t="s">
        <v>5</v>
      </c>
      <c r="F7" s="5" t="s">
        <v>6</v>
      </c>
    </row>
    <row r="8" spans="1:6" s="4" customFormat="1" x14ac:dyDescent="0.25">
      <c r="B8" s="5" t="s">
        <v>7</v>
      </c>
      <c r="C8" s="5" t="s">
        <v>8</v>
      </c>
      <c r="D8" s="5" t="s">
        <v>9</v>
      </c>
      <c r="E8" s="5" t="s">
        <v>10</v>
      </c>
      <c r="F8" s="5"/>
    </row>
    <row r="9" spans="1:6" s="4" customFormat="1" x14ac:dyDescent="0.25">
      <c r="B9" s="5"/>
      <c r="C9" s="5"/>
      <c r="D9" s="5"/>
      <c r="E9" s="5" t="s">
        <v>11</v>
      </c>
      <c r="F9" s="5"/>
    </row>
    <row r="10" spans="1:6" x14ac:dyDescent="0.25">
      <c r="E10" s="5" t="s">
        <v>12</v>
      </c>
    </row>
    <row r="11" spans="1:6" x14ac:dyDescent="0.25">
      <c r="B11" s="3" t="s">
        <v>13</v>
      </c>
      <c r="C11" s="3" t="s">
        <v>13</v>
      </c>
      <c r="D11" s="3" t="s">
        <v>13</v>
      </c>
      <c r="E11" s="3" t="s">
        <v>13</v>
      </c>
      <c r="F11" s="3" t="s">
        <v>13</v>
      </c>
    </row>
    <row r="12" spans="1:6" x14ac:dyDescent="0.25">
      <c r="A12" t="s">
        <v>14</v>
      </c>
      <c r="B12" s="3">
        <v>150584967.53</v>
      </c>
      <c r="F12" s="3">
        <f>SUM(B12-C12+D12)</f>
        <v>150584967.53</v>
      </c>
    </row>
    <row r="13" spans="1:6" x14ac:dyDescent="0.25">
      <c r="A13" t="s">
        <v>15</v>
      </c>
      <c r="F13" s="3">
        <f t="shared" ref="F13:F16" si="0">SUM(B13-C13+D13)</f>
        <v>0</v>
      </c>
    </row>
    <row r="14" spans="1:6" x14ac:dyDescent="0.25">
      <c r="A14" t="s">
        <v>16</v>
      </c>
      <c r="B14" s="3">
        <v>150104967.53</v>
      </c>
      <c r="F14" s="3">
        <f t="shared" si="0"/>
        <v>150104967.53</v>
      </c>
    </row>
    <row r="15" spans="1:6" x14ac:dyDescent="0.25">
      <c r="A15" t="s">
        <v>17</v>
      </c>
      <c r="B15" s="3">
        <v>480000</v>
      </c>
      <c r="F15" s="3">
        <f t="shared" si="0"/>
        <v>480000</v>
      </c>
    </row>
    <row r="16" spans="1:6" x14ac:dyDescent="0.25">
      <c r="A16" t="s">
        <v>18</v>
      </c>
      <c r="B16" s="3">
        <v>0</v>
      </c>
      <c r="F16" s="3">
        <f t="shared" si="0"/>
        <v>0</v>
      </c>
    </row>
    <row r="17" spans="1:6" x14ac:dyDescent="0.25">
      <c r="A17" t="s">
        <v>19</v>
      </c>
    </row>
    <row r="19" spans="1:6" x14ac:dyDescent="0.25">
      <c r="A19" t="s">
        <v>20</v>
      </c>
      <c r="C19" s="3">
        <v>218421626.59</v>
      </c>
      <c r="D19" s="3">
        <v>118602316.47</v>
      </c>
      <c r="F19" s="3">
        <v>337023943.06</v>
      </c>
    </row>
    <row r="20" spans="1:6" x14ac:dyDescent="0.25">
      <c r="A20" t="s">
        <v>21</v>
      </c>
      <c r="F20" s="3">
        <f t="shared" ref="F20:F26" si="1">SUM(B20-C20+D20)</f>
        <v>0</v>
      </c>
    </row>
    <row r="21" spans="1:6" x14ac:dyDescent="0.25">
      <c r="A21" t="s">
        <v>22</v>
      </c>
      <c r="D21" s="3">
        <v>118602316.47</v>
      </c>
      <c r="F21" s="3">
        <f t="shared" si="1"/>
        <v>118602316.47</v>
      </c>
    </row>
    <row r="22" spans="1:6" x14ac:dyDescent="0.25">
      <c r="A22" t="s">
        <v>23</v>
      </c>
      <c r="F22" s="3">
        <f t="shared" si="1"/>
        <v>0</v>
      </c>
    </row>
    <row r="23" spans="1:6" x14ac:dyDescent="0.25">
      <c r="A23" t="s">
        <v>24</v>
      </c>
      <c r="C23" s="3">
        <v>127397077.05</v>
      </c>
      <c r="F23" s="3">
        <f t="shared" si="1"/>
        <v>-127397077.05</v>
      </c>
    </row>
    <row r="24" spans="1:6" x14ac:dyDescent="0.25">
      <c r="A24" t="s">
        <v>25</v>
      </c>
      <c r="C24" s="3">
        <v>91024549.540000007</v>
      </c>
      <c r="F24" s="3">
        <f t="shared" si="1"/>
        <v>-91024549.540000007</v>
      </c>
    </row>
    <row r="25" spans="1:6" x14ac:dyDescent="0.25">
      <c r="A25" t="s">
        <v>26</v>
      </c>
      <c r="C25" s="3">
        <v>0</v>
      </c>
      <c r="F25" s="3">
        <f t="shared" si="1"/>
        <v>0</v>
      </c>
    </row>
    <row r="26" spans="1:6" x14ac:dyDescent="0.25">
      <c r="A26" t="s">
        <v>27</v>
      </c>
      <c r="C26" s="3">
        <v>0</v>
      </c>
      <c r="F26" s="3">
        <f t="shared" si="1"/>
        <v>0</v>
      </c>
    </row>
    <row r="27" spans="1:6" x14ac:dyDescent="0.25">
      <c r="A27" t="s">
        <v>28</v>
      </c>
    </row>
    <row r="29" spans="1:6" x14ac:dyDescent="0.25">
      <c r="A29" t="s">
        <v>29</v>
      </c>
      <c r="E29" s="3">
        <v>0</v>
      </c>
      <c r="F29" s="3">
        <f>SUM(B29-C29+D29)</f>
        <v>0</v>
      </c>
    </row>
    <row r="30" spans="1:6" x14ac:dyDescent="0.25">
      <c r="A30" t="s">
        <v>18</v>
      </c>
    </row>
    <row r="31" spans="1:6" x14ac:dyDescent="0.25">
      <c r="A31" t="s">
        <v>30</v>
      </c>
    </row>
    <row r="32" spans="1:6" x14ac:dyDescent="0.25">
      <c r="A32" t="s">
        <v>31</v>
      </c>
      <c r="E32" s="3">
        <v>0</v>
      </c>
      <c r="F32" s="3">
        <f t="shared" ref="F32:F33" si="2">SUM(B32-C32+D32)</f>
        <v>0</v>
      </c>
    </row>
    <row r="33" spans="1:6" x14ac:dyDescent="0.25">
      <c r="A33" t="s">
        <v>32</v>
      </c>
      <c r="E33" s="3">
        <v>0</v>
      </c>
      <c r="F33" s="3">
        <f t="shared" si="2"/>
        <v>0</v>
      </c>
    </row>
    <row r="34" spans="1:6" x14ac:dyDescent="0.25">
      <c r="A34" t="s">
        <v>33</v>
      </c>
    </row>
    <row r="36" spans="1:6" x14ac:dyDescent="0.25">
      <c r="A36" t="s">
        <v>34</v>
      </c>
      <c r="B36" s="3">
        <v>150584967.53</v>
      </c>
      <c r="C36" s="3">
        <v>218421626.59</v>
      </c>
      <c r="D36" s="3">
        <v>118602316.47</v>
      </c>
      <c r="E36" s="3">
        <v>0</v>
      </c>
      <c r="F36" s="3">
        <v>487608910.58999997</v>
      </c>
    </row>
    <row r="37" spans="1:6" x14ac:dyDescent="0.25">
      <c r="A37" t="s">
        <v>35</v>
      </c>
    </row>
    <row r="38" spans="1:6" x14ac:dyDescent="0.25">
      <c r="A38" t="s">
        <v>36</v>
      </c>
      <c r="B38" s="3">
        <v>15791845.93</v>
      </c>
      <c r="F38" s="3">
        <f>SUM(B38-C38+D38)</f>
        <v>15791845.93</v>
      </c>
    </row>
    <row r="39" spans="1:6" x14ac:dyDescent="0.25">
      <c r="A39" t="s">
        <v>37</v>
      </c>
    </row>
    <row r="40" spans="1:6" x14ac:dyDescent="0.25">
      <c r="A40" t="s">
        <v>16</v>
      </c>
      <c r="B40" s="3">
        <v>15791845.93</v>
      </c>
      <c r="F40" s="3">
        <f>SUM(B40-C40+D40)</f>
        <v>15791845.93</v>
      </c>
    </row>
    <row r="41" spans="1:6" x14ac:dyDescent="0.25">
      <c r="A41" t="s">
        <v>17</v>
      </c>
      <c r="B41" s="3">
        <v>0</v>
      </c>
      <c r="F41" s="3">
        <v>0</v>
      </c>
    </row>
    <row r="42" spans="1:6" x14ac:dyDescent="0.25">
      <c r="A42" t="s">
        <v>18</v>
      </c>
      <c r="B42" s="3">
        <v>0</v>
      </c>
      <c r="F42" s="3">
        <v>0</v>
      </c>
    </row>
    <row r="43" spans="1:6" x14ac:dyDescent="0.25">
      <c r="A43" t="s">
        <v>19</v>
      </c>
    </row>
    <row r="47" spans="1:6" x14ac:dyDescent="0.25">
      <c r="A47" t="s">
        <v>38</v>
      </c>
      <c r="B47" s="3">
        <v>0</v>
      </c>
      <c r="C47" s="3">
        <v>7506027.0199999996</v>
      </c>
      <c r="D47" s="3">
        <v>-31415442.760000002</v>
      </c>
      <c r="E47" s="3">
        <v>0</v>
      </c>
      <c r="F47" s="3">
        <v>-23909415.739999998</v>
      </c>
    </row>
    <row r="48" spans="1:6" x14ac:dyDescent="0.25">
      <c r="A48" t="s">
        <v>39</v>
      </c>
    </row>
    <row r="49" spans="1:6" x14ac:dyDescent="0.25">
      <c r="A49" t="s">
        <v>22</v>
      </c>
      <c r="D49" s="3">
        <v>87186873.709999993</v>
      </c>
      <c r="F49" s="3">
        <f>SUM(B49-C49+D49)</f>
        <v>87186873.709999993</v>
      </c>
    </row>
    <row r="50" spans="1:6" x14ac:dyDescent="0.25">
      <c r="A50" t="s">
        <v>23</v>
      </c>
    </row>
    <row r="51" spans="1:6" x14ac:dyDescent="0.25">
      <c r="A51" t="s">
        <v>24</v>
      </c>
      <c r="C51" s="3">
        <v>7506027.0199999996</v>
      </c>
      <c r="D51" s="3">
        <v>-118602316.47</v>
      </c>
      <c r="F51" s="3">
        <v>-111096289.45</v>
      </c>
    </row>
    <row r="52" spans="1:6" x14ac:dyDescent="0.25">
      <c r="A52" t="s">
        <v>25</v>
      </c>
      <c r="D52" s="3">
        <v>0</v>
      </c>
      <c r="F52" s="3">
        <f t="shared" ref="F52:F54" si="3">SUM(B52-C52+D52)</f>
        <v>0</v>
      </c>
    </row>
    <row r="53" spans="1:6" x14ac:dyDescent="0.25">
      <c r="A53" t="s">
        <v>26</v>
      </c>
      <c r="D53" s="3">
        <v>0</v>
      </c>
      <c r="F53" s="3">
        <f t="shared" si="3"/>
        <v>0</v>
      </c>
    </row>
    <row r="54" spans="1:6" x14ac:dyDescent="0.25">
      <c r="A54" t="s">
        <v>27</v>
      </c>
      <c r="D54" s="3">
        <v>0</v>
      </c>
      <c r="F54" s="3">
        <f t="shared" si="3"/>
        <v>0</v>
      </c>
    </row>
    <row r="55" spans="1:6" x14ac:dyDescent="0.25">
      <c r="A55" t="s">
        <v>28</v>
      </c>
    </row>
    <row r="57" spans="1:6" x14ac:dyDescent="0.25">
      <c r="A57" t="s">
        <v>40</v>
      </c>
      <c r="E57" s="3">
        <v>0</v>
      </c>
      <c r="F57" s="3">
        <f>SUM(B57-C57+D57)</f>
        <v>0</v>
      </c>
    </row>
    <row r="58" spans="1:6" x14ac:dyDescent="0.25">
      <c r="A58" t="s">
        <v>41</v>
      </c>
    </row>
    <row r="59" spans="1:6" x14ac:dyDescent="0.25">
      <c r="A59" t="s">
        <v>42</v>
      </c>
    </row>
    <row r="60" spans="1:6" x14ac:dyDescent="0.25">
      <c r="A60" t="s">
        <v>31</v>
      </c>
      <c r="E60" s="3">
        <v>0</v>
      </c>
      <c r="F60" s="3">
        <f t="shared" ref="F60" si="4">SUM(B60-C60+D60)</f>
        <v>0</v>
      </c>
    </row>
    <row r="61" spans="1:6" x14ac:dyDescent="0.25">
      <c r="A61" t="s">
        <v>32</v>
      </c>
      <c r="E61" s="3">
        <v>0</v>
      </c>
      <c r="F61" s="3">
        <f>SUM(B61-C61+D61)</f>
        <v>0</v>
      </c>
    </row>
    <row r="62" spans="1:6" x14ac:dyDescent="0.25">
      <c r="A62" t="s">
        <v>33</v>
      </c>
    </row>
    <row r="64" spans="1:6" x14ac:dyDescent="0.25">
      <c r="A64" t="s">
        <v>34</v>
      </c>
      <c r="B64" s="3">
        <f>B36+B38</f>
        <v>166376813.46000001</v>
      </c>
      <c r="C64" s="3">
        <f>SUM(C36+C47)</f>
        <v>225927653.61000001</v>
      </c>
      <c r="D64" s="3">
        <v>87186873.709999993</v>
      </c>
      <c r="E64" s="3">
        <v>0</v>
      </c>
      <c r="F64" s="3">
        <v>479491340.77999997</v>
      </c>
    </row>
    <row r="65" spans="1:1" x14ac:dyDescent="0.25">
      <c r="A65" t="s">
        <v>43</v>
      </c>
    </row>
    <row r="66" spans="1:1" x14ac:dyDescent="0.25">
      <c r="A66" t="s">
        <v>44</v>
      </c>
    </row>
    <row r="68" spans="1:1" x14ac:dyDescent="0.25">
      <c r="A68" s="1" t="s">
        <v>44</v>
      </c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</sheetData>
  <mergeCells count="3">
    <mergeCell ref="A1:F1"/>
    <mergeCell ref="A3:F3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zoomScale="70" zoomScaleNormal="55" zoomScaleSheetLayoutView="70" workbookViewId="0">
      <selection activeCell="F65" sqref="F65"/>
    </sheetView>
  </sheetViews>
  <sheetFormatPr baseColWidth="10" defaultRowHeight="15" x14ac:dyDescent="0.25"/>
  <cols>
    <col min="1" max="1" width="54.140625" customWidth="1"/>
    <col min="2" max="2" width="22.42578125" style="3" customWidth="1"/>
    <col min="3" max="4" width="28.42578125" style="3" bestFit="1" customWidth="1"/>
    <col min="5" max="5" width="24" style="3" customWidth="1"/>
    <col min="6" max="6" width="24.85546875" style="3" customWidth="1"/>
  </cols>
  <sheetData>
    <row r="1" spans="1:6" ht="18.75" x14ac:dyDescent="0.3">
      <c r="A1" s="9" t="s">
        <v>45</v>
      </c>
      <c r="B1" s="9"/>
      <c r="C1" s="9"/>
      <c r="D1" s="9"/>
      <c r="E1" s="9"/>
      <c r="F1" s="9"/>
    </row>
    <row r="2" spans="1:6" ht="18.75" x14ac:dyDescent="0.3">
      <c r="A2" s="7"/>
      <c r="B2" s="2"/>
      <c r="C2" s="2"/>
      <c r="D2" s="2"/>
      <c r="E2" s="2"/>
      <c r="F2" s="2"/>
    </row>
    <row r="3" spans="1:6" ht="18.75" x14ac:dyDescent="0.3">
      <c r="A3" s="9" t="s">
        <v>46</v>
      </c>
      <c r="B3" s="9"/>
      <c r="C3" s="9"/>
      <c r="D3" s="9"/>
      <c r="E3" s="9"/>
      <c r="F3" s="9"/>
    </row>
    <row r="4" spans="1:6" ht="18.75" x14ac:dyDescent="0.3">
      <c r="A4" s="10" t="s">
        <v>47</v>
      </c>
      <c r="B4" s="10"/>
      <c r="C4" s="10"/>
      <c r="D4" s="10"/>
      <c r="E4" s="10"/>
      <c r="F4" s="10"/>
    </row>
    <row r="6" spans="1:6" s="4" customFormat="1" x14ac:dyDescent="0.25">
      <c r="B6" s="5" t="s">
        <v>0</v>
      </c>
      <c r="C6" s="5" t="s">
        <v>0</v>
      </c>
      <c r="D6" s="5" t="s">
        <v>0</v>
      </c>
      <c r="E6" s="5" t="s">
        <v>1</v>
      </c>
      <c r="F6" s="5"/>
    </row>
    <row r="7" spans="1:6" s="4" customFormat="1" x14ac:dyDescent="0.25">
      <c r="A7" s="4" t="s">
        <v>2</v>
      </c>
      <c r="B7" s="5" t="s">
        <v>3</v>
      </c>
      <c r="C7" s="5" t="s">
        <v>4</v>
      </c>
      <c r="D7" s="5" t="s">
        <v>4</v>
      </c>
      <c r="E7" s="5" t="s">
        <v>5</v>
      </c>
      <c r="F7" s="5" t="s">
        <v>6</v>
      </c>
    </row>
    <row r="8" spans="1:6" s="4" customFormat="1" x14ac:dyDescent="0.25">
      <c r="B8" s="5" t="s">
        <v>7</v>
      </c>
      <c r="C8" s="5" t="s">
        <v>8</v>
      </c>
      <c r="D8" s="5" t="s">
        <v>9</v>
      </c>
      <c r="E8" s="5" t="s">
        <v>10</v>
      </c>
      <c r="F8" s="5"/>
    </row>
    <row r="9" spans="1:6" s="4" customFormat="1" x14ac:dyDescent="0.25">
      <c r="B9" s="5"/>
      <c r="C9" s="5"/>
      <c r="D9" s="5"/>
      <c r="E9" s="5" t="s">
        <v>11</v>
      </c>
      <c r="F9" s="5"/>
    </row>
    <row r="10" spans="1:6" x14ac:dyDescent="0.25">
      <c r="E10" s="5" t="s">
        <v>12</v>
      </c>
    </row>
    <row r="11" spans="1:6" x14ac:dyDescent="0.25">
      <c r="B11" s="3" t="s">
        <v>13</v>
      </c>
      <c r="C11" s="3" t="s">
        <v>13</v>
      </c>
      <c r="D11" s="3" t="s">
        <v>13</v>
      </c>
      <c r="E11" s="3" t="s">
        <v>13</v>
      </c>
      <c r="F11" s="3" t="s">
        <v>13</v>
      </c>
    </row>
    <row r="12" spans="1:6" x14ac:dyDescent="0.25">
      <c r="A12" t="s">
        <v>14</v>
      </c>
      <c r="B12" s="3">
        <v>150584967.53</v>
      </c>
      <c r="F12" s="3">
        <f>SUM(B12-C12+D12)</f>
        <v>150584967.53</v>
      </c>
    </row>
    <row r="13" spans="1:6" x14ac:dyDescent="0.25">
      <c r="A13" t="s">
        <v>15</v>
      </c>
      <c r="F13" s="3">
        <f t="shared" ref="F13:F16" si="0">SUM(B13-C13+D13)</f>
        <v>0</v>
      </c>
    </row>
    <row r="14" spans="1:6" x14ac:dyDescent="0.25">
      <c r="A14" t="s">
        <v>16</v>
      </c>
      <c r="B14" s="3">
        <v>150104967.53</v>
      </c>
      <c r="F14" s="3">
        <f t="shared" si="0"/>
        <v>150104967.53</v>
      </c>
    </row>
    <row r="15" spans="1:6" x14ac:dyDescent="0.25">
      <c r="A15" t="s">
        <v>17</v>
      </c>
      <c r="B15" s="3">
        <v>480000</v>
      </c>
      <c r="F15" s="3">
        <f t="shared" si="0"/>
        <v>480000</v>
      </c>
    </row>
    <row r="16" spans="1:6" x14ac:dyDescent="0.25">
      <c r="A16" t="s">
        <v>18</v>
      </c>
      <c r="B16" s="3">
        <v>0</v>
      </c>
      <c r="F16" s="3">
        <f t="shared" si="0"/>
        <v>0</v>
      </c>
    </row>
    <row r="17" spans="1:6" x14ac:dyDescent="0.25">
      <c r="A17" t="s">
        <v>19</v>
      </c>
    </row>
    <row r="19" spans="1:6" x14ac:dyDescent="0.25">
      <c r="A19" t="s">
        <v>20</v>
      </c>
      <c r="C19" s="3">
        <v>218421626.59</v>
      </c>
      <c r="D19" s="3">
        <v>118602316.47</v>
      </c>
      <c r="F19" s="3">
        <v>337023943.06</v>
      </c>
    </row>
    <row r="20" spans="1:6" x14ac:dyDescent="0.25">
      <c r="A20" t="s">
        <v>21</v>
      </c>
      <c r="F20" s="3">
        <f t="shared" ref="F20:F26" si="1">SUM(B20-C20+D20)</f>
        <v>0</v>
      </c>
    </row>
    <row r="21" spans="1:6" x14ac:dyDescent="0.25">
      <c r="A21" t="s">
        <v>22</v>
      </c>
      <c r="D21" s="3">
        <v>118602316.47</v>
      </c>
      <c r="F21" s="3">
        <f t="shared" si="1"/>
        <v>118602316.47</v>
      </c>
    </row>
    <row r="22" spans="1:6" x14ac:dyDescent="0.25">
      <c r="A22" t="s">
        <v>23</v>
      </c>
      <c r="F22" s="3">
        <f t="shared" si="1"/>
        <v>0</v>
      </c>
    </row>
    <row r="23" spans="1:6" x14ac:dyDescent="0.25">
      <c r="A23" t="s">
        <v>24</v>
      </c>
      <c r="C23" s="3">
        <v>127397077.05</v>
      </c>
      <c r="F23" s="3">
        <f t="shared" si="1"/>
        <v>-127397077.05</v>
      </c>
    </row>
    <row r="24" spans="1:6" x14ac:dyDescent="0.25">
      <c r="A24" t="s">
        <v>25</v>
      </c>
      <c r="C24" s="3">
        <v>91024549.540000007</v>
      </c>
      <c r="F24" s="3">
        <f t="shared" si="1"/>
        <v>-91024549.540000007</v>
      </c>
    </row>
    <row r="25" spans="1:6" x14ac:dyDescent="0.25">
      <c r="A25" t="s">
        <v>26</v>
      </c>
      <c r="C25" s="3">
        <v>0</v>
      </c>
      <c r="F25" s="3">
        <f t="shared" si="1"/>
        <v>0</v>
      </c>
    </row>
    <row r="26" spans="1:6" x14ac:dyDescent="0.25">
      <c r="A26" t="s">
        <v>27</v>
      </c>
      <c r="C26" s="3" t="s">
        <v>48</v>
      </c>
      <c r="F26" s="3" t="e">
        <f t="shared" si="1"/>
        <v>#VALUE!</v>
      </c>
    </row>
    <row r="27" spans="1:6" x14ac:dyDescent="0.25">
      <c r="A27" t="s">
        <v>28</v>
      </c>
    </row>
    <row r="29" spans="1:6" x14ac:dyDescent="0.25">
      <c r="A29" t="s">
        <v>29</v>
      </c>
      <c r="E29" s="3">
        <v>0</v>
      </c>
      <c r="F29" s="3">
        <f>SUM(B29-C29+D29)</f>
        <v>0</v>
      </c>
    </row>
    <row r="30" spans="1:6" x14ac:dyDescent="0.25">
      <c r="A30" t="s">
        <v>18</v>
      </c>
    </row>
    <row r="31" spans="1:6" x14ac:dyDescent="0.25">
      <c r="A31" t="s">
        <v>30</v>
      </c>
    </row>
    <row r="32" spans="1:6" x14ac:dyDescent="0.25">
      <c r="A32" t="s">
        <v>31</v>
      </c>
      <c r="E32" s="3">
        <v>0</v>
      </c>
      <c r="F32" s="3">
        <f t="shared" ref="F32:F33" si="2">SUM(B32-C32+D32)</f>
        <v>0</v>
      </c>
    </row>
    <row r="33" spans="1:6" x14ac:dyDescent="0.25">
      <c r="A33" t="s">
        <v>32</v>
      </c>
      <c r="E33" s="3">
        <v>0</v>
      </c>
      <c r="F33" s="3">
        <f t="shared" si="2"/>
        <v>0</v>
      </c>
    </row>
    <row r="34" spans="1:6" x14ac:dyDescent="0.25">
      <c r="A34" t="s">
        <v>33</v>
      </c>
    </row>
    <row r="36" spans="1:6" x14ac:dyDescent="0.25">
      <c r="A36" t="s">
        <v>34</v>
      </c>
      <c r="B36" s="3">
        <v>150584967.53</v>
      </c>
      <c r="C36" s="3">
        <v>218421626.59</v>
      </c>
      <c r="D36" s="3">
        <v>118602316.47</v>
      </c>
      <c r="E36" s="3">
        <v>0</v>
      </c>
      <c r="F36" s="3">
        <v>487608910.58999997</v>
      </c>
    </row>
    <row r="37" spans="1:6" x14ac:dyDescent="0.25">
      <c r="A37" t="s">
        <v>35</v>
      </c>
    </row>
    <row r="38" spans="1:6" x14ac:dyDescent="0.25">
      <c r="A38" t="s">
        <v>36</v>
      </c>
      <c r="B38" s="3">
        <v>15836948.41</v>
      </c>
      <c r="F38" s="3">
        <f>SUM(B38-C38+D38)</f>
        <v>15836948.41</v>
      </c>
    </row>
    <row r="39" spans="1:6" x14ac:dyDescent="0.25">
      <c r="A39" t="s">
        <v>37</v>
      </c>
    </row>
    <row r="40" spans="1:6" x14ac:dyDescent="0.25">
      <c r="A40" t="s">
        <v>16</v>
      </c>
      <c r="B40" s="3">
        <v>15836948.41</v>
      </c>
      <c r="F40" s="3">
        <f>SUM(B40-C40+D40)</f>
        <v>15836948.41</v>
      </c>
    </row>
    <row r="41" spans="1:6" x14ac:dyDescent="0.25">
      <c r="A41" t="s">
        <v>17</v>
      </c>
      <c r="B41" s="3">
        <v>0</v>
      </c>
      <c r="F41" s="3">
        <v>0</v>
      </c>
    </row>
    <row r="42" spans="1:6" x14ac:dyDescent="0.25">
      <c r="A42" t="s">
        <v>18</v>
      </c>
      <c r="B42" s="3">
        <v>0</v>
      </c>
      <c r="F42" s="3">
        <v>0</v>
      </c>
    </row>
    <row r="43" spans="1:6" x14ac:dyDescent="0.25">
      <c r="A43" t="s">
        <v>19</v>
      </c>
    </row>
    <row r="47" spans="1:6" x14ac:dyDescent="0.25">
      <c r="A47" t="s">
        <v>38</v>
      </c>
      <c r="C47" s="3">
        <v>7489307.5700000003</v>
      </c>
      <c r="D47" s="3">
        <v>-26658494.120000001</v>
      </c>
      <c r="F47" s="3">
        <v>-19169186.550000001</v>
      </c>
    </row>
    <row r="48" spans="1:6" x14ac:dyDescent="0.25">
      <c r="A48" t="s">
        <v>39</v>
      </c>
    </row>
    <row r="49" spans="1:6" x14ac:dyDescent="0.25">
      <c r="A49" t="s">
        <v>22</v>
      </c>
      <c r="D49" s="3">
        <v>91943822.349999994</v>
      </c>
      <c r="F49" s="3">
        <f>SUM(B49-C49+D49)</f>
        <v>91943822.349999994</v>
      </c>
    </row>
    <row r="50" spans="1:6" x14ac:dyDescent="0.25">
      <c r="A50" t="s">
        <v>23</v>
      </c>
    </row>
    <row r="51" spans="1:6" x14ac:dyDescent="0.25">
      <c r="A51" t="s">
        <v>24</v>
      </c>
      <c r="C51" s="3">
        <v>7489307.5700000003</v>
      </c>
      <c r="D51" s="3">
        <v>-118602316.47</v>
      </c>
      <c r="F51" s="3">
        <v>-111113008.90000001</v>
      </c>
    </row>
    <row r="52" spans="1:6" x14ac:dyDescent="0.25">
      <c r="A52" t="s">
        <v>25</v>
      </c>
      <c r="D52" s="3">
        <v>0</v>
      </c>
      <c r="F52" s="3">
        <f t="shared" ref="F52:F54" si="3">SUM(B52-C52+D52)</f>
        <v>0</v>
      </c>
    </row>
    <row r="53" spans="1:6" x14ac:dyDescent="0.25">
      <c r="A53" t="s">
        <v>26</v>
      </c>
      <c r="D53" s="3">
        <v>0</v>
      </c>
      <c r="F53" s="3">
        <f t="shared" si="3"/>
        <v>0</v>
      </c>
    </row>
    <row r="54" spans="1:6" x14ac:dyDescent="0.25">
      <c r="A54" t="s">
        <v>27</v>
      </c>
      <c r="D54" s="3">
        <v>0</v>
      </c>
      <c r="F54" s="3">
        <f t="shared" si="3"/>
        <v>0</v>
      </c>
    </row>
    <row r="55" spans="1:6" x14ac:dyDescent="0.25">
      <c r="A55" t="s">
        <v>28</v>
      </c>
    </row>
    <row r="57" spans="1:6" x14ac:dyDescent="0.25">
      <c r="A57" t="s">
        <v>40</v>
      </c>
      <c r="E57" s="3">
        <v>0</v>
      </c>
      <c r="F57" s="3">
        <f>SUM(B57-C57+D57)</f>
        <v>0</v>
      </c>
    </row>
    <row r="58" spans="1:6" x14ac:dyDescent="0.25">
      <c r="A58" t="s">
        <v>41</v>
      </c>
    </row>
    <row r="59" spans="1:6" x14ac:dyDescent="0.25">
      <c r="A59" t="s">
        <v>42</v>
      </c>
    </row>
    <row r="60" spans="1:6" x14ac:dyDescent="0.25">
      <c r="A60" t="s">
        <v>31</v>
      </c>
      <c r="E60" s="3">
        <v>0</v>
      </c>
      <c r="F60" s="3">
        <f t="shared" ref="F60" si="4">SUM(B60-C60+D60)</f>
        <v>0</v>
      </c>
    </row>
    <row r="61" spans="1:6" x14ac:dyDescent="0.25">
      <c r="A61" t="s">
        <v>32</v>
      </c>
      <c r="E61" s="3">
        <v>0</v>
      </c>
      <c r="F61" s="3">
        <f>SUM(B61-C61+D61)</f>
        <v>0</v>
      </c>
    </row>
    <row r="62" spans="1:6" x14ac:dyDescent="0.25">
      <c r="A62" t="s">
        <v>33</v>
      </c>
    </row>
    <row r="64" spans="1:6" x14ac:dyDescent="0.25">
      <c r="A64" t="s">
        <v>34</v>
      </c>
      <c r="B64" s="3">
        <f>B36+B38</f>
        <v>166421915.94</v>
      </c>
      <c r="C64" s="3">
        <f>SUM(C36+C47)</f>
        <v>225910934.16</v>
      </c>
      <c r="D64" s="3">
        <v>91943822.349999994</v>
      </c>
      <c r="E64" s="3">
        <v>0</v>
      </c>
      <c r="F64" s="3">
        <v>484276672.44999999</v>
      </c>
    </row>
    <row r="65" spans="1:1" x14ac:dyDescent="0.25">
      <c r="A65" t="s">
        <v>43</v>
      </c>
    </row>
    <row r="66" spans="1:1" x14ac:dyDescent="0.25">
      <c r="A66" t="s">
        <v>44</v>
      </c>
    </row>
    <row r="68" spans="1:1" x14ac:dyDescent="0.25">
      <c r="A68" s="1" t="s">
        <v>44</v>
      </c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</sheetData>
  <mergeCells count="3">
    <mergeCell ref="A1:F1"/>
    <mergeCell ref="A3:F3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view="pageBreakPreview" zoomScale="75" zoomScaleNormal="55" zoomScaleSheetLayoutView="75" workbookViewId="0">
      <selection activeCell="A5" sqref="A5"/>
    </sheetView>
  </sheetViews>
  <sheetFormatPr baseColWidth="10" defaultRowHeight="15" x14ac:dyDescent="0.25"/>
  <cols>
    <col min="1" max="1" width="54.140625" customWidth="1"/>
    <col min="2" max="2" width="22.42578125" style="3" customWidth="1"/>
    <col min="3" max="4" width="28.42578125" style="3" bestFit="1" customWidth="1"/>
    <col min="5" max="5" width="24" style="3" customWidth="1"/>
    <col min="6" max="6" width="24.85546875" style="3" customWidth="1"/>
  </cols>
  <sheetData>
    <row r="1" spans="1:6" ht="18.75" x14ac:dyDescent="0.3">
      <c r="A1" s="9" t="s">
        <v>45</v>
      </c>
      <c r="B1" s="9"/>
      <c r="C1" s="9"/>
      <c r="D1" s="9"/>
      <c r="E1" s="9"/>
      <c r="F1" s="9"/>
    </row>
    <row r="2" spans="1:6" ht="18.75" x14ac:dyDescent="0.3">
      <c r="A2" s="8"/>
      <c r="B2" s="2"/>
      <c r="C2" s="2"/>
      <c r="D2" s="2"/>
      <c r="E2" s="2"/>
      <c r="F2" s="2"/>
    </row>
    <row r="3" spans="1:6" ht="18.75" x14ac:dyDescent="0.3">
      <c r="A3" s="9" t="s">
        <v>46</v>
      </c>
      <c r="B3" s="9"/>
      <c r="C3" s="9"/>
      <c r="D3" s="9"/>
      <c r="E3" s="9"/>
      <c r="F3" s="9"/>
    </row>
    <row r="4" spans="1:6" ht="18.75" x14ac:dyDescent="0.3">
      <c r="A4" s="10" t="s">
        <v>50</v>
      </c>
      <c r="B4" s="10"/>
      <c r="C4" s="10"/>
      <c r="D4" s="10"/>
      <c r="E4" s="10"/>
      <c r="F4" s="10"/>
    </row>
    <row r="6" spans="1:6" s="4" customFormat="1" x14ac:dyDescent="0.25">
      <c r="B6" s="5" t="s">
        <v>0</v>
      </c>
      <c r="C6" s="5" t="s">
        <v>0</v>
      </c>
      <c r="D6" s="5" t="s">
        <v>0</v>
      </c>
      <c r="E6" s="5" t="s">
        <v>1</v>
      </c>
      <c r="F6" s="5"/>
    </row>
    <row r="7" spans="1:6" s="4" customFormat="1" x14ac:dyDescent="0.25">
      <c r="A7" s="4" t="s">
        <v>2</v>
      </c>
      <c r="B7" s="5" t="s">
        <v>3</v>
      </c>
      <c r="C7" s="5" t="s">
        <v>4</v>
      </c>
      <c r="D7" s="5" t="s">
        <v>4</v>
      </c>
      <c r="E7" s="5" t="s">
        <v>5</v>
      </c>
      <c r="F7" s="5" t="s">
        <v>6</v>
      </c>
    </row>
    <row r="8" spans="1:6" s="4" customFormat="1" x14ac:dyDescent="0.25">
      <c r="B8" s="5" t="s">
        <v>7</v>
      </c>
      <c r="C8" s="5" t="s">
        <v>8</v>
      </c>
      <c r="D8" s="5" t="s">
        <v>9</v>
      </c>
      <c r="E8" s="5" t="s">
        <v>10</v>
      </c>
      <c r="F8" s="5"/>
    </row>
    <row r="9" spans="1:6" s="4" customFormat="1" x14ac:dyDescent="0.25">
      <c r="B9" s="5"/>
      <c r="C9" s="5"/>
      <c r="D9" s="5"/>
      <c r="E9" s="5" t="s">
        <v>11</v>
      </c>
      <c r="F9" s="5"/>
    </row>
    <row r="10" spans="1:6" x14ac:dyDescent="0.25">
      <c r="E10" s="5" t="s">
        <v>12</v>
      </c>
    </row>
    <row r="11" spans="1:6" x14ac:dyDescent="0.25">
      <c r="B11" s="3" t="s">
        <v>13</v>
      </c>
      <c r="C11" s="3" t="s">
        <v>13</v>
      </c>
      <c r="D11" s="3" t="s">
        <v>13</v>
      </c>
      <c r="E11" s="3" t="s">
        <v>13</v>
      </c>
      <c r="F11" s="3" t="s">
        <v>13</v>
      </c>
    </row>
    <row r="12" spans="1:6" x14ac:dyDescent="0.25">
      <c r="A12" t="s">
        <v>14</v>
      </c>
      <c r="B12" s="3">
        <v>150584967.53</v>
      </c>
      <c r="F12" s="3">
        <f>SUM(B12-C12+D12)</f>
        <v>150584967.53</v>
      </c>
    </row>
    <row r="13" spans="1:6" x14ac:dyDescent="0.25">
      <c r="A13" t="s">
        <v>15</v>
      </c>
      <c r="F13" s="3">
        <f t="shared" ref="F13:F16" si="0">SUM(B13-C13+D13)</f>
        <v>0</v>
      </c>
    </row>
    <row r="14" spans="1:6" x14ac:dyDescent="0.25">
      <c r="A14" t="s">
        <v>16</v>
      </c>
      <c r="B14" s="3">
        <v>150104967.53</v>
      </c>
      <c r="F14" s="3">
        <f t="shared" si="0"/>
        <v>150104967.53</v>
      </c>
    </row>
    <row r="15" spans="1:6" x14ac:dyDescent="0.25">
      <c r="A15" t="s">
        <v>17</v>
      </c>
      <c r="B15" s="3">
        <v>480000</v>
      </c>
      <c r="F15" s="3">
        <f t="shared" si="0"/>
        <v>480000</v>
      </c>
    </row>
    <row r="16" spans="1:6" x14ac:dyDescent="0.25">
      <c r="A16" t="s">
        <v>18</v>
      </c>
      <c r="B16" s="3">
        <v>0</v>
      </c>
      <c r="F16" s="3">
        <f t="shared" si="0"/>
        <v>0</v>
      </c>
    </row>
    <row r="17" spans="1:6" x14ac:dyDescent="0.25">
      <c r="A17" t="s">
        <v>19</v>
      </c>
    </row>
    <row r="19" spans="1:6" x14ac:dyDescent="0.25">
      <c r="A19" t="s">
        <v>20</v>
      </c>
      <c r="C19" s="3">
        <v>218421626.59</v>
      </c>
      <c r="D19" s="3">
        <v>118602316.47</v>
      </c>
      <c r="F19" s="3">
        <v>337023943.06</v>
      </c>
    </row>
    <row r="20" spans="1:6" x14ac:dyDescent="0.25">
      <c r="A20" t="s">
        <v>21</v>
      </c>
      <c r="F20" s="3">
        <f t="shared" ref="F20:F25" si="1">SUM(B20-C20+D20)</f>
        <v>0</v>
      </c>
    </row>
    <row r="21" spans="1:6" x14ac:dyDescent="0.25">
      <c r="A21" t="s">
        <v>22</v>
      </c>
      <c r="D21" s="3">
        <v>118602316.47</v>
      </c>
      <c r="F21" s="3">
        <f t="shared" si="1"/>
        <v>118602316.47</v>
      </c>
    </row>
    <row r="22" spans="1:6" x14ac:dyDescent="0.25">
      <c r="A22" t="s">
        <v>23</v>
      </c>
      <c r="F22" s="3">
        <f t="shared" si="1"/>
        <v>0</v>
      </c>
    </row>
    <row r="23" spans="1:6" x14ac:dyDescent="0.25">
      <c r="A23" t="s">
        <v>24</v>
      </c>
      <c r="C23" s="3">
        <v>127397077.05</v>
      </c>
      <c r="F23" s="3">
        <f t="shared" si="1"/>
        <v>-127397077.05</v>
      </c>
    </row>
    <row r="24" spans="1:6" x14ac:dyDescent="0.25">
      <c r="A24" t="s">
        <v>25</v>
      </c>
      <c r="C24" s="3">
        <v>91024549.540000007</v>
      </c>
      <c r="F24" s="3">
        <f t="shared" si="1"/>
        <v>-91024549.540000007</v>
      </c>
    </row>
    <row r="25" spans="1:6" x14ac:dyDescent="0.25">
      <c r="A25" t="s">
        <v>26</v>
      </c>
      <c r="C25" s="3">
        <v>0</v>
      </c>
      <c r="F25" s="3">
        <f t="shared" si="1"/>
        <v>0</v>
      </c>
    </row>
    <row r="26" spans="1:6" x14ac:dyDescent="0.25">
      <c r="A26" t="s">
        <v>27</v>
      </c>
      <c r="C26" s="3" t="s">
        <v>48</v>
      </c>
    </row>
    <row r="27" spans="1:6" x14ac:dyDescent="0.25">
      <c r="A27" t="s">
        <v>28</v>
      </c>
    </row>
    <row r="29" spans="1:6" x14ac:dyDescent="0.25">
      <c r="A29" t="s">
        <v>29</v>
      </c>
      <c r="E29" s="3">
        <v>0</v>
      </c>
      <c r="F29" s="3">
        <f>SUM(B29-C29+D29)</f>
        <v>0</v>
      </c>
    </row>
    <row r="30" spans="1:6" x14ac:dyDescent="0.25">
      <c r="A30" t="s">
        <v>18</v>
      </c>
    </row>
    <row r="31" spans="1:6" x14ac:dyDescent="0.25">
      <c r="A31" t="s">
        <v>30</v>
      </c>
    </row>
    <row r="32" spans="1:6" x14ac:dyDescent="0.25">
      <c r="A32" t="s">
        <v>31</v>
      </c>
      <c r="E32" s="3">
        <v>0</v>
      </c>
      <c r="F32" s="3">
        <f t="shared" ref="F32:F33" si="2">SUM(B32-C32+D32)</f>
        <v>0</v>
      </c>
    </row>
    <row r="33" spans="1:6" x14ac:dyDescent="0.25">
      <c r="A33" t="s">
        <v>32</v>
      </c>
      <c r="E33" s="3">
        <v>0</v>
      </c>
      <c r="F33" s="3">
        <f t="shared" si="2"/>
        <v>0</v>
      </c>
    </row>
    <row r="34" spans="1:6" x14ac:dyDescent="0.25">
      <c r="A34" t="s">
        <v>33</v>
      </c>
    </row>
    <row r="36" spans="1:6" x14ac:dyDescent="0.25">
      <c r="A36" t="s">
        <v>34</v>
      </c>
      <c r="B36" s="3">
        <v>150584967.53</v>
      </c>
      <c r="C36" s="3">
        <v>218421626.59</v>
      </c>
      <c r="D36" s="3">
        <v>118602316.47</v>
      </c>
      <c r="E36" s="3">
        <v>0</v>
      </c>
      <c r="F36" s="3">
        <v>487608910.58999997</v>
      </c>
    </row>
    <row r="37" spans="1:6" x14ac:dyDescent="0.25">
      <c r="A37" t="s">
        <v>35</v>
      </c>
    </row>
    <row r="38" spans="1:6" x14ac:dyDescent="0.25">
      <c r="A38" t="s">
        <v>36</v>
      </c>
      <c r="B38" s="3">
        <v>16037839.41</v>
      </c>
      <c r="F38" s="3">
        <f>SUM(B38-C38+D38)</f>
        <v>16037839.41</v>
      </c>
    </row>
    <row r="39" spans="1:6" x14ac:dyDescent="0.25">
      <c r="A39" t="s">
        <v>37</v>
      </c>
    </row>
    <row r="40" spans="1:6" x14ac:dyDescent="0.25">
      <c r="A40" t="s">
        <v>16</v>
      </c>
      <c r="B40" s="3">
        <v>16037839.41</v>
      </c>
      <c r="F40" s="3">
        <f>SUM(B40-C40+D40)</f>
        <v>16037839.41</v>
      </c>
    </row>
    <row r="41" spans="1:6" x14ac:dyDescent="0.25">
      <c r="A41" t="s">
        <v>17</v>
      </c>
      <c r="B41" s="3">
        <v>0</v>
      </c>
      <c r="F41" s="3">
        <v>0</v>
      </c>
    </row>
    <row r="42" spans="1:6" x14ac:dyDescent="0.25">
      <c r="A42" t="s">
        <v>18</v>
      </c>
      <c r="B42" s="3">
        <v>0</v>
      </c>
      <c r="F42" s="3">
        <v>0</v>
      </c>
    </row>
    <row r="43" spans="1:6" x14ac:dyDescent="0.25">
      <c r="A43" t="s">
        <v>19</v>
      </c>
    </row>
    <row r="47" spans="1:6" x14ac:dyDescent="0.25">
      <c r="A47" t="s">
        <v>38</v>
      </c>
      <c r="C47" s="3">
        <v>7088074.7699999996</v>
      </c>
      <c r="D47" s="3">
        <v>-58899286.490000002</v>
      </c>
      <c r="F47" s="3">
        <v>-51811211.719999999</v>
      </c>
    </row>
    <row r="48" spans="1:6" x14ac:dyDescent="0.25">
      <c r="A48" t="s">
        <v>39</v>
      </c>
    </row>
    <row r="49" spans="1:6" x14ac:dyDescent="0.25">
      <c r="A49" t="s">
        <v>22</v>
      </c>
      <c r="D49" s="3">
        <v>59703029.979999997</v>
      </c>
      <c r="F49" s="3">
        <f>SUM(B49-C49+D49)</f>
        <v>59703029.979999997</v>
      </c>
    </row>
    <row r="50" spans="1:6" x14ac:dyDescent="0.25">
      <c r="A50" t="s">
        <v>23</v>
      </c>
    </row>
    <row r="51" spans="1:6" x14ac:dyDescent="0.25">
      <c r="A51" t="s">
        <v>24</v>
      </c>
      <c r="C51" s="3">
        <v>7088074.7699999996</v>
      </c>
      <c r="D51" s="3">
        <v>-118602316.47</v>
      </c>
      <c r="F51" s="3">
        <v>-111514241.7</v>
      </c>
    </row>
    <row r="52" spans="1:6" x14ac:dyDescent="0.25">
      <c r="A52" t="s">
        <v>25</v>
      </c>
      <c r="D52" s="3">
        <v>0</v>
      </c>
      <c r="F52" s="3">
        <f t="shared" ref="F52:F54" si="3">SUM(B52-C52+D52)</f>
        <v>0</v>
      </c>
    </row>
    <row r="53" spans="1:6" x14ac:dyDescent="0.25">
      <c r="A53" t="s">
        <v>26</v>
      </c>
      <c r="D53" s="3">
        <v>0</v>
      </c>
      <c r="F53" s="3">
        <f t="shared" si="3"/>
        <v>0</v>
      </c>
    </row>
    <row r="54" spans="1:6" x14ac:dyDescent="0.25">
      <c r="A54" t="s">
        <v>27</v>
      </c>
      <c r="D54" s="3">
        <v>0</v>
      </c>
      <c r="F54" s="3">
        <f t="shared" si="3"/>
        <v>0</v>
      </c>
    </row>
    <row r="55" spans="1:6" x14ac:dyDescent="0.25">
      <c r="A55" t="s">
        <v>28</v>
      </c>
    </row>
    <row r="57" spans="1:6" x14ac:dyDescent="0.25">
      <c r="A57" t="s">
        <v>40</v>
      </c>
      <c r="E57" s="3">
        <v>0</v>
      </c>
      <c r="F57" s="3">
        <f>SUM(B57-C57+D57)</f>
        <v>0</v>
      </c>
    </row>
    <row r="58" spans="1:6" x14ac:dyDescent="0.25">
      <c r="A58" t="s">
        <v>41</v>
      </c>
    </row>
    <row r="59" spans="1:6" x14ac:dyDescent="0.25">
      <c r="A59" t="s">
        <v>42</v>
      </c>
    </row>
    <row r="60" spans="1:6" x14ac:dyDescent="0.25">
      <c r="A60" t="s">
        <v>31</v>
      </c>
      <c r="E60" s="3">
        <v>0</v>
      </c>
      <c r="F60" s="3">
        <f t="shared" ref="F60" si="4">SUM(B60-C60+D60)</f>
        <v>0</v>
      </c>
    </row>
    <row r="61" spans="1:6" x14ac:dyDescent="0.25">
      <c r="A61" t="s">
        <v>32</v>
      </c>
      <c r="E61" s="3">
        <v>0</v>
      </c>
      <c r="F61" s="3">
        <f>SUM(B61-C61+D61)</f>
        <v>0</v>
      </c>
    </row>
    <row r="62" spans="1:6" x14ac:dyDescent="0.25">
      <c r="A62" t="s">
        <v>33</v>
      </c>
    </row>
    <row r="64" spans="1:6" x14ac:dyDescent="0.25">
      <c r="A64" t="s">
        <v>34</v>
      </c>
      <c r="B64" s="3">
        <f>B36+B38</f>
        <v>166622806.94</v>
      </c>
      <c r="C64" s="3">
        <f>SUM(C36+C47)</f>
        <v>225509701.36000001</v>
      </c>
      <c r="D64" s="3">
        <v>59703029.979999997</v>
      </c>
      <c r="E64" s="3">
        <v>0</v>
      </c>
      <c r="F64" s="3">
        <v>451835538.27999997</v>
      </c>
    </row>
    <row r="65" spans="1:1" x14ac:dyDescent="0.25">
      <c r="A65" t="s">
        <v>43</v>
      </c>
    </row>
    <row r="66" spans="1:1" x14ac:dyDescent="0.25">
      <c r="A66" t="s">
        <v>44</v>
      </c>
    </row>
    <row r="68" spans="1:1" x14ac:dyDescent="0.25">
      <c r="A68" s="1" t="s">
        <v>44</v>
      </c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</sheetData>
  <mergeCells count="3">
    <mergeCell ref="A1:F1"/>
    <mergeCell ref="A3:F3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OCTUBRE</vt:lpstr>
      <vt:lpstr>NOVIEMBRE</vt:lpstr>
      <vt:lpstr>DICIEMBRE</vt:lpstr>
      <vt:lpstr>DICIEMBRE!Área_de_impresión</vt:lpstr>
      <vt:lpstr>NOVIEMBRE!Área_de_impresión</vt:lpstr>
      <vt:lpstr>OCTUBRE!Área_de_impresión</vt:lpstr>
      <vt:lpstr>DICIEMBRE!Publi_3M2</vt:lpstr>
      <vt:lpstr>NOVIEMBRE!Publi_3M2</vt:lpstr>
      <vt:lpstr>OCTUBRE!Publi_3M2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Contabilidad3</cp:lastModifiedBy>
  <cp:lastPrinted>2019-01-11T23:10:38Z</cp:lastPrinted>
  <dcterms:created xsi:type="dcterms:W3CDTF">2018-04-06T23:34:31Z</dcterms:created>
  <dcterms:modified xsi:type="dcterms:W3CDTF">2019-01-11T23:11:04Z</dcterms:modified>
</cp:coreProperties>
</file>